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<sst xmlns="http://schemas.openxmlformats.org/spreadsheetml/2006/main" count="21" uniqueCount="21">
  <si>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Interval between oil changes without improved filtration (suggest 25,000 to 40,000):</t>
  </si>
  <si>
    <t>Fixed:</t>
  </si>
  <si>
    <t>Kilograms of CO2 per litre of diesel fuel consumed:</t>
  </si>
  <si>
    <t>Kilograms of CO2 per litre of oil refined by Syncrude:</t>
  </si>
  <si>
    <t>Without Advantage 9000:</t>
  </si>
  <si>
    <t>With Advantage 9000 - double oil change interval:</t>
  </si>
  <si>
    <t>With Advantage 9000 - triple oil change interval:</t>
  </si>
  <si>
    <t>From fuel consumption</t>
  </si>
  <si>
    <t>From oil refining</t>
  </si>
  <si>
    <t>Litres of oil per oil change:</t>
  </si>
  <si>
    <t>Total</t>
  </si>
  <si>
    <t>Kilometres driven on a monthly basis (suggest 16,000 to 20,000):</t>
  </si>
  <si>
    <t>Litres of diesel consumed per kilometre driven (suggest 2 to 2.2):</t>
  </si>
  <si>
    <t>Fuel economy improvement with improved filtration (suggest 2-5%):</t>
  </si>
  <si>
    <t>Net Reduction</t>
  </si>
  <si>
    <r>
      <t xml:space="preserve">Variables </t>
    </r>
    <r>
      <rPr>
        <b/>
        <sz val="8"/>
        <rFont val="Arial"/>
        <family val="2"/>
      </rPr>
      <t>(numbers in blue may be adjusted)</t>
    </r>
    <r>
      <rPr>
        <b/>
        <sz val="14"/>
        <rFont val="Arial"/>
        <family val="2"/>
      </rPr>
      <t>:</t>
    </r>
  </si>
  <si>
    <t>Number of vehicles in fleet:</t>
  </si>
  <si>
    <t>Annual Fleet CO2 Emissions:</t>
  </si>
  <si>
    <t>(in tonnes)</t>
  </si>
  <si>
    <t>ADD-Vantage Calculator</t>
  </si>
  <si>
    <t>CO2 Emmisions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</si>
</sst>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  <numFmt numFmtId="173" formatCode="0.0%"/>
    <numFmt numFmtId="174" formatCode="0.0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7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3" fontId="1" fillId="0" borderId="0" xfId="57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6" max="9" width="11.28125" style="0" customWidth="1"/>
  </cols>
  <sheetData>
    <row r="1" ht="20.25">
      <c r="A1" s="7" t="s">
        <v>19</v>
      </c>
    </row>
    <row r="2" ht="20.25">
      <c r="A2" s="6" t="s">
        <v>20</v>
      </c>
    </row>
    <row r="5" ht="18">
      <c r="A5" s="3" t="s">
        <v>15</v>
      </c>
    </row>
    <row r="7" spans="1:8" ht="12.75">
      <c r="A7" t="s">
        <v>16</v>
      </c>
      <c r="H7" s="8">
        <v>100</v>
      </c>
    </row>
    <row r="8" spans="1:8" ht="12.75">
      <c r="A8" t="s">
        <v>0</v>
      </c>
      <c r="H8" s="9">
        <v>30000</v>
      </c>
    </row>
    <row r="9" spans="1:8" ht="12.75">
      <c r="A9" t="s">
        <v>11</v>
      </c>
      <c r="H9" s="9">
        <v>18000</v>
      </c>
    </row>
    <row r="10" spans="1:8" ht="12.75">
      <c r="A10" t="s">
        <v>12</v>
      </c>
      <c r="H10" s="8">
        <v>2.1</v>
      </c>
    </row>
    <row r="11" spans="1:8" ht="12.75">
      <c r="A11" t="s">
        <v>13</v>
      </c>
      <c r="H11" s="10">
        <v>0.03</v>
      </c>
    </row>
    <row r="13" ht="18">
      <c r="A13" s="3" t="s">
        <v>1</v>
      </c>
    </row>
    <row r="14" spans="1:7" ht="12.75">
      <c r="A14" t="s">
        <v>3</v>
      </c>
      <c r="G14" s="4">
        <v>1.25</v>
      </c>
    </row>
    <row r="15" spans="1:7" ht="12.75">
      <c r="A15" t="s">
        <v>2</v>
      </c>
      <c r="G15" s="4">
        <v>2.73</v>
      </c>
    </row>
    <row r="16" spans="1:7" ht="12.75">
      <c r="A16" t="s">
        <v>9</v>
      </c>
      <c r="G16" s="4">
        <v>38</v>
      </c>
    </row>
    <row r="18" ht="18">
      <c r="A18" s="3" t="s">
        <v>17</v>
      </c>
    </row>
    <row r="19" ht="12.75">
      <c r="A19" t="s">
        <v>18</v>
      </c>
    </row>
    <row r="20" spans="6:9" s="1" customFormat="1" ht="31.5" customHeight="1">
      <c r="F20" s="1" t="s">
        <v>7</v>
      </c>
      <c r="G20" s="1" t="s">
        <v>8</v>
      </c>
      <c r="H20" s="1" t="s">
        <v>10</v>
      </c>
      <c r="I20" s="1" t="s">
        <v>14</v>
      </c>
    </row>
    <row r="21" spans="1:9" ht="12.75">
      <c r="A21" t="s">
        <v>4</v>
      </c>
      <c r="F21">
        <f>12*H9*H10*G14*H7/1000</f>
        <v>56700</v>
      </c>
      <c r="G21">
        <f>G16*H9*12/H8*G14*H7/1000</f>
        <v>34.2</v>
      </c>
      <c r="H21" s="2">
        <f>SUM(F21:G21)</f>
        <v>56734.2</v>
      </c>
      <c r="I21" s="5">
        <v>0</v>
      </c>
    </row>
    <row r="22" spans="1:9" ht="12.75">
      <c r="A22" t="s">
        <v>5</v>
      </c>
      <c r="F22" s="2">
        <f>F21*(1-H11)</f>
        <v>54999</v>
      </c>
      <c r="G22">
        <f>G21/2</f>
        <v>17.1</v>
      </c>
      <c r="H22" s="2">
        <f>SUM(F22:G22)</f>
        <v>55016.1</v>
      </c>
      <c r="I22" s="5">
        <f>H21-H22</f>
        <v>1718.0999999999985</v>
      </c>
    </row>
    <row r="23" spans="1:9" ht="12.75">
      <c r="A23" t="s">
        <v>6</v>
      </c>
      <c r="F23" s="2">
        <f>F21*(1-H11)</f>
        <v>54999</v>
      </c>
      <c r="G23">
        <f>G21/3</f>
        <v>11.4</v>
      </c>
      <c r="H23" s="2">
        <f>SUM(F23:G23)</f>
        <v>55010.4</v>
      </c>
      <c r="I23" s="5">
        <f>H21-H23</f>
        <v>1723.7999999999956</v>
      </c>
    </row>
  </sheetData>
  <sheetProtection password="E99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Mike</cp:lastModifiedBy>
  <cp:lastPrinted>2003-10-23T22:59:20Z</cp:lastPrinted>
  <dcterms:created xsi:type="dcterms:W3CDTF">1996-10-14T23:33:28Z</dcterms:created>
  <dcterms:modified xsi:type="dcterms:W3CDTF">2007-11-16T16:55:37Z</dcterms:modified>
  <cp:category/>
  <cp:version/>
  <cp:contentType/>
  <cp:contentStatus/>
</cp:coreProperties>
</file>